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7F1F1B10-592E-4BD7-8B70-E7C3BB685C4A}" xr6:coauthVersionLast="36" xr6:coauthVersionMax="36" xr10:uidLastSave="{00000000-0000-0000-0000-000000000000}"/>
  <bookViews>
    <workbookView xWindow="32760" yWindow="32760" windowWidth="20490" windowHeight="8940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E74" i="1"/>
  <c r="F76" i="1"/>
  <c r="E75" i="1"/>
  <c r="F75" i="1"/>
  <c r="F74" i="1"/>
  <c r="D76" i="1"/>
  <c r="D74" i="1"/>
  <c r="D75" i="1"/>
  <c r="E72" i="1"/>
  <c r="F72" i="1"/>
  <c r="F82" i="1"/>
  <c r="F84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E64" i="1"/>
  <c r="E66" i="1"/>
  <c r="F54" i="1"/>
  <c r="D54" i="1"/>
  <c r="D64" i="1"/>
  <c r="D66" i="1"/>
  <c r="E44" i="1"/>
  <c r="F44" i="1"/>
  <c r="D44" i="1"/>
  <c r="E41" i="1"/>
  <c r="E48" i="1"/>
  <c r="E12" i="1"/>
  <c r="E9" i="1"/>
  <c r="F41" i="1"/>
  <c r="F48" i="1"/>
  <c r="F12" i="1"/>
  <c r="F9" i="1"/>
  <c r="F22" i="1"/>
  <c r="F24" i="1"/>
  <c r="F26" i="1"/>
  <c r="F35" i="1"/>
  <c r="D41" i="1"/>
  <c r="D48" i="1"/>
  <c r="D12" i="1"/>
  <c r="D9" i="1"/>
  <c r="E31" i="1"/>
  <c r="F31" i="1"/>
  <c r="D31" i="1"/>
  <c r="E14" i="1"/>
  <c r="F14" i="1"/>
  <c r="D14" i="1"/>
  <c r="F64" i="1"/>
  <c r="F66" i="1"/>
  <c r="E82" i="1"/>
  <c r="E84" i="1"/>
  <c r="E22" i="1"/>
  <c r="E24" i="1"/>
  <c r="E26" i="1"/>
  <c r="E35" i="1"/>
  <c r="D22" i="1"/>
  <c r="D24" i="1"/>
  <c r="D26" i="1"/>
  <c r="D35" i="1"/>
  <c r="D82" i="1"/>
  <c r="D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<sst xmlns="http://schemas.openxmlformats.org/spreadsheetml/2006/main" count="70" uniqueCount="46">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</sst>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8048323</v>
      </c>
      <c r="E9" s="7">
        <f>SUM(E10:E12)</f>
        <v>1981882.24</v>
      </c>
      <c r="F9" s="7">
        <f>SUM(F10:F12)</f>
        <v>1981882.24</v>
      </c>
    </row>
    <row r="10" spans="2:6" x14ac:dyDescent="0.2">
      <c r="B10" s="57" t="s">
        <v>9</v>
      </c>
      <c r="C10" s="58"/>
      <c r="D10" s="5">
        <v>8048323</v>
      </c>
      <c r="E10" s="5">
        <v>1981882.24</v>
      </c>
      <c r="F10" s="5">
        <v>1981882.24</v>
      </c>
    </row>
    <row r="11" spans="2:6" x14ac:dyDescent="0.2">
      <c r="B11" s="57" t="s">
        <v>10</v>
      </c>
      <c r="C11" s="58"/>
      <c r="D11" s="5"/>
      <c r="E11" s="5"/>
      <c r="F11" s="5"/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76387413</v>
      </c>
      <c r="E14" s="7">
        <f>SUM(E15:E16)</f>
        <v>15367688.460000001</v>
      </c>
      <c r="F14" s="7">
        <f>SUM(F15:F16)</f>
        <v>9840487.8200000003</v>
      </c>
    </row>
    <row r="15" spans="2:6" x14ac:dyDescent="0.2">
      <c r="B15" s="57" t="s">
        <v>12</v>
      </c>
      <c r="C15" s="58"/>
      <c r="D15" s="5">
        <v>42324278</v>
      </c>
      <c r="E15" s="5">
        <v>8141552.4400000004</v>
      </c>
      <c r="F15" s="5">
        <v>5161043.0999999996</v>
      </c>
    </row>
    <row r="16" spans="2:6" x14ac:dyDescent="0.2">
      <c r="B16" s="57" t="s">
        <v>13</v>
      </c>
      <c r="C16" s="58"/>
      <c r="D16" s="5">
        <v>34063135</v>
      </c>
      <c r="E16" s="5">
        <v>7226136.0199999996</v>
      </c>
      <c r="F16" s="5">
        <v>4679444.72</v>
      </c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0</v>
      </c>
      <c r="F18" s="7">
        <f>SUM(F19:F20)</f>
        <v>0</v>
      </c>
    </row>
    <row r="19" spans="2:6" x14ac:dyDescent="0.2">
      <c r="B19" s="57" t="s">
        <v>15</v>
      </c>
      <c r="C19" s="58"/>
      <c r="D19" s="9"/>
      <c r="E19" s="5"/>
      <c r="F19" s="5"/>
    </row>
    <row r="20" spans="2:6" x14ac:dyDescent="0.2">
      <c r="B20" s="57" t="s">
        <v>16</v>
      </c>
      <c r="C20" s="58"/>
      <c r="D20" s="9"/>
      <c r="E20" s="5"/>
      <c r="F20" s="5"/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-68339090</v>
      </c>
      <c r="E22" s="6">
        <f>E9-E14+E18</f>
        <v>-13385806.220000001</v>
      </c>
      <c r="F22" s="6">
        <f>F9-F14+F18</f>
        <v>-7858605.5800000001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-68339090</v>
      </c>
      <c r="E24" s="6">
        <f>E22-E12</f>
        <v>-13385806.220000001</v>
      </c>
      <c r="F24" s="6">
        <f>F22-F12</f>
        <v>-7858605.5800000001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-68339090</v>
      </c>
      <c r="E26" s="7">
        <f>E24-E18</f>
        <v>-13385806.220000001</v>
      </c>
      <c r="F26" s="7">
        <f>F24-F18</f>
        <v>-7858605.5800000001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-68339090</v>
      </c>
      <c r="E35" s="7">
        <f>E26+E31</f>
        <v>-13385806.220000001</v>
      </c>
      <c r="F35" s="7">
        <f>F26+F31</f>
        <v>-7858605.5800000001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/>
      <c r="E42" s="19"/>
      <c r="F42" s="19"/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8048323</v>
      </c>
      <c r="E54" s="19">
        <f>E10</f>
        <v>1981882.24</v>
      </c>
      <c r="F54" s="19">
        <f>F10</f>
        <v>1981882.24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42324278</v>
      </c>
      <c r="E60" s="16">
        <f>E15</f>
        <v>8141552.4400000004</v>
      </c>
      <c r="F60" s="16">
        <f>F15</f>
        <v>5161043.0999999996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0</v>
      </c>
      <c r="F62" s="16">
        <f>F19</f>
        <v>0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-34275955</v>
      </c>
      <c r="E64" s="17">
        <f>E54+E56-E60+E62</f>
        <v>-6159670.2000000002</v>
      </c>
      <c r="F64" s="17">
        <f>F54+F56-F60+F62</f>
        <v>-3179160.8599999994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-34275955</v>
      </c>
      <c r="E66" s="17">
        <f>E64-E56</f>
        <v>-6159670.2000000002</v>
      </c>
      <c r="F66" s="17">
        <f>F64-F56</f>
        <v>-3179160.8599999994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0</v>
      </c>
      <c r="E72" s="19">
        <f>E11</f>
        <v>0</v>
      </c>
      <c r="F72" s="19">
        <f>F11</f>
        <v>0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34063135</v>
      </c>
      <c r="E78" s="16">
        <f>E16</f>
        <v>7226136.0199999996</v>
      </c>
      <c r="F78" s="16">
        <f>F16</f>
        <v>4679444.72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0</v>
      </c>
      <c r="F80" s="16">
        <f>F20</f>
        <v>0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-34063135</v>
      </c>
      <c r="E82" s="17">
        <f>E72+E74-E78+E80</f>
        <v>-7226136.0199999996</v>
      </c>
      <c r="F82" s="17">
        <f>F72+F74-F78+F80</f>
        <v>-4679444.72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-34063135</v>
      </c>
      <c r="E84" s="17">
        <f>E82-E74</f>
        <v>-7226136.0199999996</v>
      </c>
      <c r="F84" s="17">
        <f>F82-F74</f>
        <v>-4679444.72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2025-07-30T13:56:49Z</cp:lastPrinted>
  <dcterms:created xsi:type="dcterms:W3CDTF">2016-10-11T20:00:09Z</dcterms:created>
  <dcterms:modified xsi:type="dcterms:W3CDTF">2026-04-13T21:41:33Z</dcterms:modified>
</cp:coreProperties>
</file>